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720A1523-7DD0-4E97-90D2-2D1BAA3F1DB0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75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F22" i="1" s="1"/>
  <c r="G22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1" i="1"/>
  <c r="G21" i="1" s="1"/>
  <c r="F20" i="1"/>
  <c r="G20" i="1" s="1"/>
  <c r="E19" i="1"/>
  <c r="D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E8" i="1"/>
  <c r="C19" i="1"/>
  <c r="C8" i="1" s="1"/>
  <c r="F10" i="1"/>
  <c r="G10" i="1" s="1"/>
  <c r="F8" i="1" l="1"/>
  <c r="G8" i="1" s="1"/>
  <c r="F19" i="1"/>
  <c r="G19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<sst xmlns="http://schemas.openxmlformats.org/spreadsheetml/2006/main" count="33" uniqueCount="33">
  <si>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</si>
  <si>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</si>
  <si>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</si>
  <si>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</si>
  <si>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</si>
  <si>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</si>
  <si>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</si>
  <si>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</si>
  <si>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</si>
  <si>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</si>
  <si>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</si>
  <si>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</si>
  <si>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</si>
  <si>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</si>
  <si>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</si>
  <si>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</si>
  <si>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</si>
  <si>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</si>
  <si>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</si>
  <si>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</si>
  <si>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</si>
  <si>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</si>
  <si>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</si>
  <si>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</si>
  <si>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</si>
  <si>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</si>
  <si>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</si>
  <si>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</si>
  <si>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</si>
  <si>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</si>
  <si>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</si>
  <si>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FIDEICOMISO EXPOCHIHUAHUA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</si>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</sst>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F8" sqref="F8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4.5703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540975153.07000005</v>
      </c>
      <c r="D8" s="7">
        <f>SUM(D10,D19)</f>
        <v>92748096.209999993</v>
      </c>
      <c r="E8" s="7">
        <f>SUM(E10,E19)</f>
        <v>40885295.609999999</v>
      </c>
      <c r="F8" s="7">
        <f>C8+D8-E8</f>
        <v>592837953.67000008</v>
      </c>
      <c r="G8" s="7">
        <f>F8-C8</f>
        <v>51862800.600000024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179132831.53999999</v>
      </c>
      <c r="D10" s="7">
        <f>SUM(D11:D17)</f>
        <v>90662682.099999994</v>
      </c>
      <c r="E10" s="7">
        <f>SUM(E11:E17)</f>
        <v>29536658.489999998</v>
      </c>
      <c r="F10" s="7">
        <f t="shared" ref="F10:F17" si="0">C10+D10-E10</f>
        <v>240258855.14999998</v>
      </c>
      <c r="G10" s="7">
        <f t="shared" ref="G10:G17" si="1">F10-C10</f>
        <v>61126023.609999985</v>
      </c>
    </row>
    <row r="11" spans="2:7" x14ac:dyDescent="0.2">
      <c r="B11" s="3" t="s">
        <v>6</v>
      </c>
      <c r="C11" s="8">
        <v>115523683.13</v>
      </c>
      <c r="D11" s="8">
        <v>73130933.200000003</v>
      </c>
      <c r="E11" s="8">
        <v>29536658.489999998</v>
      </c>
      <c r="F11" s="12">
        <f t="shared" si="0"/>
        <v>159117957.83999997</v>
      </c>
      <c r="G11" s="12">
        <f t="shared" si="1"/>
        <v>43594274.709999979</v>
      </c>
    </row>
    <row r="12" spans="2:7" x14ac:dyDescent="0.2">
      <c r="B12" s="3" t="s">
        <v>7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63609148.409999996</v>
      </c>
      <c r="D17" s="8">
        <v>17531748.899999999</v>
      </c>
      <c r="E17" s="8">
        <v>0</v>
      </c>
      <c r="F17" s="12">
        <f t="shared" si="0"/>
        <v>81140897.310000002</v>
      </c>
      <c r="G17" s="12">
        <f t="shared" si="1"/>
        <v>17531748.900000006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361842321.53000003</v>
      </c>
      <c r="D19" s="7">
        <f>SUM(D20:D28)</f>
        <v>2085414.11</v>
      </c>
      <c r="E19" s="7">
        <f>SUM(E20:E28)</f>
        <v>11348637.119999999</v>
      </c>
      <c r="F19" s="7">
        <f t="shared" ref="F19:F28" si="2">C19+D19-E19</f>
        <v>352579098.52000004</v>
      </c>
      <c r="G19" s="7">
        <f t="shared" ref="G19:G28" si="3">F19-C19</f>
        <v>-9263223.0099999905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f>79656413.92+344168664.31+898678.36+74438716.46</f>
        <v>499162473.05000001</v>
      </c>
      <c r="D22" s="8">
        <v>0</v>
      </c>
      <c r="E22" s="8">
        <v>0</v>
      </c>
      <c r="F22" s="12">
        <f t="shared" si="2"/>
        <v>499162473.05000001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-155967122.25</v>
      </c>
      <c r="D25" s="8">
        <v>0</v>
      </c>
      <c r="E25" s="8">
        <v>11348637.119999999</v>
      </c>
      <c r="F25" s="12">
        <f t="shared" si="2"/>
        <v>-167315759.37</v>
      </c>
      <c r="G25" s="12">
        <f t="shared" si="3"/>
        <v>-11348637.120000005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18646970.73</v>
      </c>
      <c r="D28" s="8">
        <v>2085414.11</v>
      </c>
      <c r="E28" s="8">
        <v>0</v>
      </c>
      <c r="F28" s="12">
        <f t="shared" si="2"/>
        <v>20732384.84</v>
      </c>
      <c r="G28" s="12">
        <f t="shared" si="3"/>
        <v>2085414.1099999994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2019-12-03T19:14:48Z</dcterms:created>
  <dcterms:modified xsi:type="dcterms:W3CDTF">2025-01-24T22:19:13Z</dcterms:modified>
</cp:coreProperties>
</file>